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9005" windowHeight="83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10" i="1" l="1"/>
  <c r="Q10" i="1"/>
  <c r="AD15" i="1" l="1"/>
  <c r="AE15" i="1" s="1"/>
  <c r="AF15" i="1" s="1"/>
  <c r="Z15" i="1"/>
  <c r="AA15" i="1" s="1"/>
  <c r="AB15" i="1" s="1"/>
  <c r="V15" i="1"/>
  <c r="Q15" i="1"/>
  <c r="I15" i="1"/>
  <c r="AD14" i="1"/>
  <c r="AE14" i="1" s="1"/>
  <c r="AF14" i="1" s="1"/>
  <c r="Z14" i="1"/>
  <c r="AA14" i="1" s="1"/>
  <c r="AB14" i="1" s="1"/>
  <c r="V14" i="1"/>
  <c r="Q14" i="1"/>
  <c r="I14" i="1"/>
  <c r="AD13" i="1"/>
  <c r="AE13" i="1" s="1"/>
  <c r="AF13" i="1" s="1"/>
  <c r="Z13" i="1"/>
  <c r="AA13" i="1" s="1"/>
  <c r="AB13" i="1" s="1"/>
  <c r="V13" i="1"/>
  <c r="Q13" i="1"/>
  <c r="I13" i="1"/>
  <c r="AD12" i="1"/>
  <c r="AE12" i="1" s="1"/>
  <c r="AF12" i="1" s="1"/>
  <c r="Z12" i="1"/>
  <c r="AA12" i="1" s="1"/>
  <c r="AB12" i="1" s="1"/>
  <c r="V12" i="1"/>
  <c r="Q12" i="1"/>
  <c r="I12" i="1"/>
  <c r="AD11" i="1"/>
  <c r="AE11" i="1" s="1"/>
  <c r="AF11" i="1" s="1"/>
  <c r="Z11" i="1"/>
  <c r="AA11" i="1" s="1"/>
  <c r="AB11" i="1" s="1"/>
  <c r="V11" i="1"/>
  <c r="Q11" i="1"/>
  <c r="I11" i="1"/>
  <c r="AD10" i="1"/>
  <c r="AE10" i="1" s="1"/>
  <c r="AF10" i="1" s="1"/>
  <c r="Z10" i="1"/>
  <c r="AA10" i="1" s="1"/>
  <c r="AB10" i="1" s="1"/>
  <c r="W10" i="1"/>
  <c r="R10" i="1"/>
  <c r="I10" i="1"/>
  <c r="J10" i="1" s="1"/>
  <c r="J11" i="1" l="1"/>
  <c r="K11" i="1" s="1"/>
  <c r="R11" i="1"/>
  <c r="S11" i="1" s="1"/>
  <c r="W11" i="1"/>
  <c r="X11" i="1" s="1"/>
  <c r="J12" i="1"/>
  <c r="K12" i="1" s="1"/>
  <c r="R12" i="1"/>
  <c r="S12" i="1" s="1"/>
  <c r="W12" i="1"/>
  <c r="X12" i="1" s="1"/>
  <c r="J13" i="1"/>
  <c r="K13" i="1" s="1"/>
  <c r="R13" i="1"/>
  <c r="S13" i="1" s="1"/>
  <c r="W13" i="1"/>
  <c r="X13" i="1" s="1"/>
  <c r="J14" i="1"/>
  <c r="K14" i="1" s="1"/>
  <c r="R14" i="1"/>
  <c r="S14" i="1" s="1"/>
  <c r="W14" i="1"/>
  <c r="X14" i="1" s="1"/>
  <c r="J15" i="1"/>
  <c r="K15" i="1" s="1"/>
  <c r="R15" i="1"/>
  <c r="S15" i="1" s="1"/>
  <c r="W15" i="1"/>
  <c r="X15" i="1" s="1"/>
  <c r="AG15" i="1" l="1"/>
  <c r="AG14" i="1"/>
  <c r="AG13" i="1"/>
  <c r="AG12" i="1"/>
  <c r="AG11" i="1"/>
</calcChain>
</file>

<file path=xl/sharedStrings.xml><?xml version="1.0" encoding="utf-8"?>
<sst xmlns="http://schemas.openxmlformats.org/spreadsheetml/2006/main" count="37" uniqueCount="25">
  <si>
    <t>Quizzes (15%)</t>
  </si>
  <si>
    <t>Class Participation (20%)</t>
  </si>
  <si>
    <t>Total</t>
  </si>
  <si>
    <t>Ave.</t>
  </si>
  <si>
    <t>%</t>
  </si>
  <si>
    <t>Last name</t>
  </si>
  <si>
    <t>First Name</t>
  </si>
  <si>
    <t>Apalla,</t>
  </si>
  <si>
    <t>Anna</t>
  </si>
  <si>
    <t>Bruke</t>
  </si>
  <si>
    <t>Betty</t>
  </si>
  <si>
    <t>Crownin</t>
  </si>
  <si>
    <t>Catnyss</t>
  </si>
  <si>
    <t>Daliga</t>
  </si>
  <si>
    <t>Dalia</t>
  </si>
  <si>
    <t>Eparra</t>
  </si>
  <si>
    <t>Era</t>
  </si>
  <si>
    <t>Homework (10%)</t>
  </si>
  <si>
    <t>Project(25%)</t>
  </si>
  <si>
    <t>Periodical Test (30%)</t>
  </si>
  <si>
    <t>Final Grade</t>
  </si>
  <si>
    <t>ENGLISH - 2ND GRADING PERIOD GRADES</t>
  </si>
  <si>
    <t>SY 2012 - 2012</t>
  </si>
  <si>
    <t>GRADE 6 - SUN</t>
  </si>
  <si>
    <t>Ms. Ivy Tupas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</si>
</sst>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_);\(0.00\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8" tint="-0.249977111117893"/>
      <name val="Century Gothic"/>
      <family val="2"/>
    </font>
    <font>
      <b/>
      <sz val="11"/>
      <color theme="8" tint="-0.249977111117893"/>
      <name val="Calibri"/>
      <family val="2"/>
      <scheme val="minor"/>
    </font>
    <font>
      <sz val="11"/>
      <color theme="0"/>
      <name val="Century Gothic"/>
      <family val="2"/>
    </font>
    <font>
      <b/>
      <sz val="11"/>
      <color theme="0"/>
      <name val="Century Gothic"/>
      <family val="2"/>
    </font>
    <font>
      <sz val="11"/>
      <color rgb="FFE0F5FC"/>
      <name val="Century Gothic"/>
      <family val="2"/>
    </font>
    <font>
      <b/>
      <sz val="14"/>
      <color rgb="FF002060"/>
      <name val="Century Gothic"/>
      <family val="2"/>
    </font>
    <font>
      <sz val="11"/>
      <color theme="1"/>
      <name val="Cooper Black"/>
      <family val="1"/>
    </font>
    <font>
      <sz val="11"/>
      <color rgb="FF002060"/>
      <name val="Calibri"/>
      <family val="2"/>
      <scheme val="minor"/>
    </font>
    <font>
      <sz val="11"/>
      <color theme="4" tint="0.39997558519241921"/>
      <name val="Cooper Black"/>
      <family val="1"/>
    </font>
    <font>
      <sz val="11"/>
      <color theme="4" tint="-0.249977111117893"/>
      <name val="Cooper Black"/>
      <family val="1"/>
    </font>
    <font>
      <sz val="16"/>
      <color theme="8" tint="-0.249977111117893"/>
      <name val="Cooper Black"/>
      <family val="1"/>
    </font>
    <font>
      <sz val="16"/>
      <color theme="4"/>
      <name val="Cooper Black"/>
      <family val="1"/>
    </font>
    <font>
      <b/>
      <sz val="18"/>
      <color theme="3" tint="-0.249977111117893"/>
      <name val="Calibri"/>
      <family val="2"/>
      <scheme val="minor"/>
    </font>
    <font>
      <b/>
      <sz val="18"/>
      <color theme="3" tint="-0.249977111117893"/>
      <name val="Cooper Black"/>
      <family val="1"/>
    </font>
    <font>
      <sz val="16"/>
      <color theme="8" tint="-0.499984740745262"/>
      <name val="Cooper Black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theme="2"/>
      </top>
      <bottom/>
      <diagonal/>
    </border>
    <border>
      <left/>
      <right style="medium">
        <color theme="2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/>
    <xf numFmtId="0" fontId="0" fillId="0" borderId="0" xfId="0" applyBorder="1"/>
    <xf numFmtId="0" fontId="2" fillId="0" borderId="18" xfId="0" applyFont="1" applyBorder="1" applyAlignment="1">
      <alignment horizontal="center"/>
    </xf>
    <xf numFmtId="0" fontId="0" fillId="0" borderId="0" xfId="0" applyBorder="1" applyAlignment="1">
      <alignment textRotation="45"/>
    </xf>
    <xf numFmtId="0" fontId="0" fillId="0" borderId="29" xfId="0" applyBorder="1"/>
    <xf numFmtId="0" fontId="0" fillId="0" borderId="43" xfId="0" applyBorder="1"/>
    <xf numFmtId="0" fontId="3" fillId="0" borderId="0" xfId="0" applyFont="1"/>
    <xf numFmtId="0" fontId="3" fillId="0" borderId="0" xfId="0" applyFont="1" applyAlignment="1">
      <alignment textRotation="45"/>
    </xf>
    <xf numFmtId="0" fontId="3" fillId="0" borderId="21" xfId="0" applyFont="1" applyBorder="1" applyAlignment="1"/>
    <xf numFmtId="0" fontId="3" fillId="0" borderId="0" xfId="0" applyFont="1" applyBorder="1"/>
    <xf numFmtId="0" fontId="3" fillId="0" borderId="0" xfId="0" applyFont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26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38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30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0" fillId="0" borderId="6" xfId="0" applyBorder="1"/>
    <xf numFmtId="0" fontId="5" fillId="0" borderId="22" xfId="0" applyFont="1" applyBorder="1" applyAlignment="1">
      <alignment horizontal="center" textRotation="45"/>
    </xf>
    <xf numFmtId="0" fontId="5" fillId="0" borderId="19" xfId="0" applyFont="1" applyBorder="1" applyAlignment="1">
      <alignment horizontal="center" textRotation="45"/>
    </xf>
    <xf numFmtId="0" fontId="5" fillId="0" borderId="23" xfId="0" applyFont="1" applyBorder="1" applyAlignment="1">
      <alignment horizontal="center" textRotation="45"/>
    </xf>
    <xf numFmtId="0" fontId="5" fillId="0" borderId="24" xfId="0" applyFont="1" applyBorder="1" applyAlignment="1">
      <alignment horizontal="center" textRotation="45"/>
    </xf>
    <xf numFmtId="0" fontId="5" fillId="0" borderId="25" xfId="0" applyFont="1" applyBorder="1" applyAlignment="1">
      <alignment horizontal="center" textRotation="45"/>
    </xf>
    <xf numFmtId="0" fontId="5" fillId="0" borderId="1" xfId="0" applyFont="1" applyBorder="1" applyAlignment="1">
      <alignment horizontal="center" textRotation="45"/>
    </xf>
    <xf numFmtId="0" fontId="5" fillId="0" borderId="2" xfId="0" applyFont="1" applyBorder="1" applyAlignment="1">
      <alignment horizontal="center" textRotation="45"/>
    </xf>
    <xf numFmtId="0" fontId="6" fillId="0" borderId="0" xfId="0" applyFont="1" applyBorder="1" applyAlignment="1"/>
    <xf numFmtId="0" fontId="3" fillId="2" borderId="21" xfId="0" applyFont="1" applyFill="1" applyBorder="1" applyAlignment="1"/>
    <xf numFmtId="2" fontId="3" fillId="2" borderId="26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/>
    </xf>
    <xf numFmtId="2" fontId="3" fillId="2" borderId="32" xfId="0" applyNumberFormat="1" applyFont="1" applyFill="1" applyBorder="1" applyAlignment="1">
      <alignment horizontal="center"/>
    </xf>
    <xf numFmtId="2" fontId="3" fillId="2" borderId="27" xfId="0" applyNumberFormat="1" applyFont="1" applyFill="1" applyBorder="1" applyAlignment="1">
      <alignment horizontal="center"/>
    </xf>
    <xf numFmtId="2" fontId="3" fillId="2" borderId="15" xfId="0" applyNumberFormat="1" applyFont="1" applyFill="1" applyBorder="1" applyAlignment="1">
      <alignment horizontal="center"/>
    </xf>
    <xf numFmtId="2" fontId="3" fillId="2" borderId="33" xfId="0" applyNumberFormat="1" applyFont="1" applyFill="1" applyBorder="1" applyAlignment="1">
      <alignment horizontal="center"/>
    </xf>
    <xf numFmtId="2" fontId="4" fillId="2" borderId="26" xfId="0" applyNumberFormat="1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2" fontId="4" fillId="2" borderId="32" xfId="0" applyNumberFormat="1" applyFont="1" applyFill="1" applyBorder="1" applyAlignment="1">
      <alignment horizontal="center"/>
    </xf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1" fontId="3" fillId="3" borderId="27" xfId="2" applyNumberFormat="1" applyFont="1" applyFill="1" applyBorder="1" applyAlignment="1">
      <alignment horizontal="center"/>
    </xf>
    <xf numFmtId="1" fontId="3" fillId="3" borderId="15" xfId="2" applyNumberFormat="1" applyFont="1" applyFill="1" applyBorder="1" applyAlignment="1">
      <alignment horizontal="center"/>
    </xf>
    <xf numFmtId="1" fontId="3" fillId="3" borderId="33" xfId="2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" fontId="3" fillId="3" borderId="36" xfId="2" applyNumberFormat="1" applyFont="1" applyFill="1" applyBorder="1" applyAlignment="1">
      <alignment horizontal="center"/>
    </xf>
    <xf numFmtId="1" fontId="3" fillId="3" borderId="16" xfId="2" applyNumberFormat="1" applyFont="1" applyFill="1" applyBorder="1" applyAlignment="1">
      <alignment horizontal="center"/>
    </xf>
    <xf numFmtId="1" fontId="3" fillId="3" borderId="37" xfId="2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" fontId="3" fillId="3" borderId="34" xfId="2" applyNumberFormat="1" applyFont="1" applyFill="1" applyBorder="1" applyAlignment="1">
      <alignment horizontal="center"/>
    </xf>
    <xf numFmtId="1" fontId="3" fillId="3" borderId="13" xfId="2" applyNumberFormat="1" applyFont="1" applyFill="1" applyBorder="1" applyAlignment="1">
      <alignment horizontal="center"/>
    </xf>
    <xf numFmtId="1" fontId="3" fillId="3" borderId="35" xfId="2" applyNumberFormat="1" applyFont="1" applyFill="1" applyBorder="1" applyAlignment="1">
      <alignment horizontal="center"/>
    </xf>
    <xf numFmtId="1" fontId="4" fillId="3" borderId="27" xfId="1" applyNumberFormat="1" applyFont="1" applyFill="1" applyBorder="1" applyAlignment="1">
      <alignment horizontal="center"/>
    </xf>
    <xf numFmtId="1" fontId="4" fillId="3" borderId="15" xfId="1" applyNumberFormat="1" applyFont="1" applyFill="1" applyBorder="1" applyAlignment="1">
      <alignment horizontal="center"/>
    </xf>
    <xf numFmtId="1" fontId="4" fillId="3" borderId="33" xfId="1" applyNumberFormat="1" applyFont="1" applyFill="1" applyBorder="1" applyAlignment="1">
      <alignment horizontal="center"/>
    </xf>
    <xf numFmtId="0" fontId="3" fillId="3" borderId="21" xfId="0" applyFont="1" applyFill="1" applyBorder="1" applyAlignment="1"/>
    <xf numFmtId="0" fontId="8" fillId="4" borderId="11" xfId="0" applyFont="1" applyFill="1" applyBorder="1" applyAlignment="1">
      <alignment horizontal="center"/>
    </xf>
    <xf numFmtId="0" fontId="8" fillId="4" borderId="39" xfId="0" applyFont="1" applyFill="1" applyBorder="1" applyAlignment="1">
      <alignment horizontal="center"/>
    </xf>
    <xf numFmtId="2" fontId="8" fillId="4" borderId="39" xfId="0" applyNumberFormat="1" applyFont="1" applyFill="1" applyBorder="1" applyAlignment="1">
      <alignment horizontal="center"/>
    </xf>
    <xf numFmtId="1" fontId="8" fillId="4" borderId="40" xfId="1" applyNumberFormat="1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2" fontId="8" fillId="4" borderId="12" xfId="0" applyNumberFormat="1" applyFont="1" applyFill="1" applyBorder="1" applyAlignment="1">
      <alignment horizontal="center"/>
    </xf>
    <xf numFmtId="1" fontId="8" fillId="4" borderId="12" xfId="2" applyNumberFormat="1" applyFont="1" applyFill="1" applyBorder="1" applyAlignment="1">
      <alignment horizontal="center"/>
    </xf>
    <xf numFmtId="2" fontId="8" fillId="4" borderId="20" xfId="0" applyNumberFormat="1" applyFont="1" applyFill="1" applyBorder="1" applyAlignment="1">
      <alignment horizontal="center"/>
    </xf>
    <xf numFmtId="1" fontId="8" fillId="4" borderId="20" xfId="2" applyNumberFormat="1" applyFont="1" applyFill="1" applyBorder="1" applyAlignment="1">
      <alignment horizontal="center"/>
    </xf>
    <xf numFmtId="0" fontId="8" fillId="4" borderId="41" xfId="0" applyFont="1" applyFill="1" applyBorder="1" applyAlignment="1">
      <alignment horizontal="center"/>
    </xf>
    <xf numFmtId="9" fontId="7" fillId="4" borderId="44" xfId="1" applyNumberFormat="1" applyFont="1" applyFill="1" applyBorder="1"/>
    <xf numFmtId="0" fontId="0" fillId="0" borderId="45" xfId="0" applyBorder="1"/>
    <xf numFmtId="0" fontId="0" fillId="0" borderId="46" xfId="0" applyBorder="1"/>
    <xf numFmtId="0" fontId="9" fillId="0" borderId="4" xfId="0" applyFont="1" applyFill="1" applyBorder="1"/>
    <xf numFmtId="164" fontId="10" fillId="0" borderId="10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7" fillId="4" borderId="9" xfId="0" applyFont="1" applyFill="1" applyBorder="1" applyAlignment="1"/>
    <xf numFmtId="0" fontId="7" fillId="4" borderId="28" xfId="0" applyFont="1" applyFill="1" applyBorder="1" applyAlignme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E0F5FC"/>
      <color rgb="FFB3EBFF"/>
      <color rgb="FFBCD7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27"/>
  <sheetViews>
    <sheetView tabSelected="1" zoomScale="98" zoomScaleNormal="98" workbookViewId="0">
      <selection activeCell="AL4" sqref="AL4"/>
    </sheetView>
  </sheetViews>
  <sheetFormatPr defaultColWidth="10.7109375" defaultRowHeight="15" x14ac:dyDescent="0.25"/>
  <cols>
    <col min="1" max="1" width="12.28515625" customWidth="1"/>
    <col min="2" max="2" width="11.7109375" customWidth="1"/>
    <col min="3" max="8" width="3" customWidth="1"/>
    <col min="9" max="9" width="5.42578125" customWidth="1"/>
    <col min="10" max="10" width="5" customWidth="1"/>
    <col min="11" max="11" width="3.140625" customWidth="1"/>
    <col min="12" max="16" width="3" customWidth="1"/>
    <col min="17" max="17" width="5.42578125" customWidth="1"/>
    <col min="18" max="18" width="5" customWidth="1"/>
    <col min="19" max="19" width="3.28515625" customWidth="1"/>
    <col min="20" max="21" width="3" customWidth="1"/>
    <col min="22" max="22" width="5.42578125" customWidth="1"/>
    <col min="23" max="23" width="5.5703125" customWidth="1"/>
    <col min="24" max="25" width="4.5703125" customWidth="1"/>
    <col min="26" max="26" width="4.7109375" customWidth="1"/>
    <col min="27" max="27" width="5" customWidth="1"/>
    <col min="28" max="28" width="3.7109375" customWidth="1"/>
    <col min="29" max="29" width="5.28515625" customWidth="1"/>
    <col min="30" max="30" width="6.28515625" customWidth="1"/>
    <col min="31" max="31" width="5.42578125" customWidth="1"/>
    <col min="32" max="32" width="4.7109375" customWidth="1"/>
    <col min="33" max="33" width="12.85546875" customWidth="1"/>
    <col min="35" max="35" width="10.7109375" customWidth="1"/>
    <col min="38" max="38" width="10.7109375" customWidth="1"/>
    <col min="39" max="39" width="11.42578125" customWidth="1"/>
  </cols>
  <sheetData>
    <row r="2" spans="1:38" ht="23.25" x14ac:dyDescent="0.35">
      <c r="K2" s="81"/>
      <c r="L2" s="89"/>
      <c r="M2" s="90"/>
      <c r="N2" s="90"/>
      <c r="O2" s="90"/>
      <c r="P2" s="90"/>
      <c r="Q2" s="90"/>
      <c r="R2" s="90"/>
      <c r="S2" s="90"/>
      <c r="T2" s="90"/>
      <c r="U2" s="90"/>
      <c r="V2" s="91" t="s">
        <v>21</v>
      </c>
      <c r="W2" s="91"/>
      <c r="X2" s="90"/>
      <c r="Y2" s="90"/>
      <c r="Z2" s="90"/>
      <c r="AA2" s="90"/>
      <c r="AB2" s="90"/>
      <c r="AC2" s="90"/>
      <c r="AD2" s="89"/>
    </row>
    <row r="3" spans="1:38" ht="20.25" x14ac:dyDescent="0.3">
      <c r="M3" s="80"/>
      <c r="N3" s="80"/>
      <c r="O3" s="80"/>
      <c r="P3" s="80"/>
      <c r="Q3" s="80"/>
      <c r="R3" s="80"/>
      <c r="S3" s="92"/>
      <c r="T3" s="92"/>
      <c r="U3" s="92"/>
      <c r="V3" s="93" t="s">
        <v>22</v>
      </c>
      <c r="W3" s="93"/>
      <c r="X3" s="92"/>
      <c r="Y3" s="82"/>
      <c r="Z3" s="80"/>
      <c r="AA3" s="80"/>
      <c r="AB3" s="80"/>
      <c r="AC3" s="80"/>
    </row>
    <row r="4" spans="1:38" ht="15" customHeight="1" x14ac:dyDescent="0.25">
      <c r="M4" s="80"/>
      <c r="N4" s="80"/>
      <c r="O4" s="80"/>
      <c r="P4" s="80"/>
      <c r="Q4" s="80"/>
      <c r="R4" s="80"/>
      <c r="S4" s="83"/>
      <c r="T4" s="83"/>
      <c r="U4" s="83"/>
      <c r="V4" s="84"/>
      <c r="W4" s="84"/>
      <c r="X4" s="83"/>
      <c r="Y4" s="80"/>
      <c r="Z4" s="80"/>
      <c r="AA4" s="80"/>
      <c r="AB4" s="80"/>
      <c r="AC4" s="80"/>
      <c r="AL4" s="4"/>
    </row>
    <row r="5" spans="1:38" ht="15" customHeight="1" x14ac:dyDescent="0.3">
      <c r="M5" s="80"/>
      <c r="N5" s="80"/>
      <c r="O5" s="80"/>
      <c r="P5" s="80"/>
      <c r="Q5" s="80"/>
      <c r="R5" s="80"/>
      <c r="S5" s="85"/>
      <c r="T5" s="85"/>
      <c r="U5" s="85"/>
      <c r="V5" s="86" t="s">
        <v>23</v>
      </c>
      <c r="W5" s="86"/>
      <c r="X5" s="85"/>
      <c r="Y5" s="80"/>
      <c r="Z5" s="80"/>
      <c r="AA5" s="80"/>
      <c r="AB5" s="80"/>
      <c r="AC5" s="80"/>
      <c r="AL5" s="4"/>
    </row>
    <row r="6" spans="1:38" ht="15" customHeight="1" x14ac:dyDescent="0.3">
      <c r="M6" s="80"/>
      <c r="N6" s="80"/>
      <c r="O6" s="80"/>
      <c r="P6" s="80"/>
      <c r="Q6" s="80"/>
      <c r="R6" s="80"/>
      <c r="S6" s="87"/>
      <c r="T6" s="87"/>
      <c r="U6" s="87"/>
      <c r="V6" s="88" t="s">
        <v>24</v>
      </c>
      <c r="W6" s="88"/>
      <c r="X6" s="87"/>
      <c r="Y6" s="80"/>
      <c r="Z6" s="80"/>
      <c r="AA6" s="80"/>
      <c r="AB6" s="80"/>
      <c r="AC6" s="80"/>
      <c r="AL6" s="4"/>
    </row>
    <row r="7" spans="1:38" ht="15.75" customHeight="1" thickBot="1" x14ac:dyDescent="0.3">
      <c r="E7" s="2"/>
      <c r="F7" s="2"/>
      <c r="H7" s="2"/>
      <c r="I7" s="2"/>
      <c r="AL7" s="1"/>
    </row>
    <row r="8" spans="1:38" ht="108" thickBot="1" x14ac:dyDescent="0.35">
      <c r="A8" s="7"/>
      <c r="B8" s="7"/>
      <c r="C8" s="28" t="s">
        <v>0</v>
      </c>
      <c r="D8" s="29"/>
      <c r="E8" s="29"/>
      <c r="F8" s="29"/>
      <c r="G8" s="29"/>
      <c r="H8" s="29"/>
      <c r="I8" s="29"/>
      <c r="J8" s="30"/>
      <c r="K8" s="31"/>
      <c r="L8" s="28" t="s">
        <v>1</v>
      </c>
      <c r="M8" s="30"/>
      <c r="N8" s="30"/>
      <c r="O8" s="30"/>
      <c r="P8" s="30"/>
      <c r="Q8" s="30"/>
      <c r="R8" s="30"/>
      <c r="S8" s="31"/>
      <c r="T8" s="32" t="s">
        <v>17</v>
      </c>
      <c r="U8" s="33"/>
      <c r="V8" s="33"/>
      <c r="W8" s="33"/>
      <c r="X8" s="33"/>
      <c r="Y8" s="28" t="s">
        <v>18</v>
      </c>
      <c r="Z8" s="30"/>
      <c r="AA8" s="30"/>
      <c r="AB8" s="31"/>
      <c r="AC8" s="28" t="s">
        <v>19</v>
      </c>
      <c r="AD8" s="30"/>
      <c r="AE8" s="30"/>
      <c r="AF8" s="31"/>
      <c r="AG8" s="34" t="s">
        <v>20</v>
      </c>
      <c r="AH8" s="35"/>
    </row>
    <row r="9" spans="1:38" ht="17.25" thickBot="1" x14ac:dyDescent="0.35">
      <c r="A9" s="3" t="s">
        <v>5</v>
      </c>
      <c r="B9" s="3" t="s">
        <v>6</v>
      </c>
      <c r="C9" s="8"/>
      <c r="D9" s="8"/>
      <c r="E9" s="8"/>
      <c r="F9" s="8"/>
      <c r="G9" s="8"/>
      <c r="H9" s="8"/>
      <c r="I9" s="9" t="s">
        <v>2</v>
      </c>
      <c r="J9" s="36" t="s">
        <v>3</v>
      </c>
      <c r="K9" s="63" t="s">
        <v>4</v>
      </c>
      <c r="L9" s="10"/>
      <c r="M9" s="10"/>
      <c r="N9" s="10"/>
      <c r="O9" s="10"/>
      <c r="P9" s="10"/>
      <c r="Q9" s="7" t="s">
        <v>2</v>
      </c>
      <c r="R9" s="46" t="s">
        <v>3</v>
      </c>
      <c r="S9" s="52" t="s">
        <v>4</v>
      </c>
      <c r="T9" s="11"/>
      <c r="U9" s="11"/>
      <c r="V9" s="11" t="s">
        <v>2</v>
      </c>
      <c r="W9" s="47" t="s">
        <v>3</v>
      </c>
      <c r="X9" s="56" t="s">
        <v>4</v>
      </c>
      <c r="Y9" s="11"/>
      <c r="Z9" s="12" t="s">
        <v>2</v>
      </c>
      <c r="AA9" s="47" t="s">
        <v>3</v>
      </c>
      <c r="AB9" s="52" t="s">
        <v>4</v>
      </c>
      <c r="AC9" s="13"/>
      <c r="AD9" s="12" t="s">
        <v>2</v>
      </c>
      <c r="AE9" s="48" t="s">
        <v>3</v>
      </c>
      <c r="AF9" s="52" t="s">
        <v>4</v>
      </c>
      <c r="AG9" s="77"/>
      <c r="AH9" s="27"/>
    </row>
    <row r="10" spans="1:38" ht="17.25" thickBot="1" x14ac:dyDescent="0.35">
      <c r="A10" s="94"/>
      <c r="B10" s="95"/>
      <c r="C10" s="64">
        <v>10</v>
      </c>
      <c r="D10" s="65">
        <v>10</v>
      </c>
      <c r="E10" s="65">
        <v>10</v>
      </c>
      <c r="F10" s="65">
        <v>10</v>
      </c>
      <c r="G10" s="65">
        <v>10</v>
      </c>
      <c r="H10" s="65">
        <v>30</v>
      </c>
      <c r="I10" s="65">
        <f t="shared" ref="I10:I15" si="0">SUM(C10:H10)</f>
        <v>80</v>
      </c>
      <c r="J10" s="66">
        <f t="shared" ref="J10:J15" si="1">I10/80</f>
        <v>1</v>
      </c>
      <c r="K10" s="67">
        <v>15</v>
      </c>
      <c r="L10" s="64">
        <v>10</v>
      </c>
      <c r="M10" s="68">
        <v>10</v>
      </c>
      <c r="N10" s="68">
        <v>20</v>
      </c>
      <c r="O10" s="68">
        <v>20</v>
      </c>
      <c r="P10" s="68">
        <v>40</v>
      </c>
      <c r="Q10" s="68">
        <f t="shared" ref="Q10:Q15" si="2">SUM(L10:P10)</f>
        <v>100</v>
      </c>
      <c r="R10" s="69">
        <f>Q10/140</f>
        <v>0.7142857142857143</v>
      </c>
      <c r="S10" s="70">
        <v>20</v>
      </c>
      <c r="T10" s="68">
        <v>25</v>
      </c>
      <c r="U10" s="68">
        <v>25</v>
      </c>
      <c r="V10" s="68">
        <f t="shared" ref="V10:V15" si="3">SUM(T10:U10)</f>
        <v>50</v>
      </c>
      <c r="W10" s="71">
        <f t="shared" ref="W10:W15" si="4">V10/50</f>
        <v>1</v>
      </c>
      <c r="X10" s="72">
        <v>10</v>
      </c>
      <c r="Y10" s="68">
        <v>100</v>
      </c>
      <c r="Z10" s="73">
        <f t="shared" ref="Z10:Z15" si="5">SUM(Y10)</f>
        <v>100</v>
      </c>
      <c r="AA10" s="71">
        <f>Z10/100</f>
        <v>1</v>
      </c>
      <c r="AB10" s="72">
        <f>AA10*20</f>
        <v>20</v>
      </c>
      <c r="AC10" s="73">
        <v>50</v>
      </c>
      <c r="AD10" s="73">
        <f t="shared" ref="AD10:AD15" si="6">SUM(AC10)</f>
        <v>50</v>
      </c>
      <c r="AE10" s="69">
        <f>AD10/50</f>
        <v>1</v>
      </c>
      <c r="AF10" s="70">
        <f t="shared" ref="AF10:AF15" si="7">AE10*30</f>
        <v>30</v>
      </c>
      <c r="AG10" s="74"/>
      <c r="AH10" s="6"/>
    </row>
    <row r="11" spans="1:38" ht="18.75" x14ac:dyDescent="0.3">
      <c r="A11" s="14" t="s">
        <v>7</v>
      </c>
      <c r="B11" s="15" t="s">
        <v>8</v>
      </c>
      <c r="C11" s="16">
        <v>10</v>
      </c>
      <c r="D11" s="17">
        <v>9</v>
      </c>
      <c r="E11" s="17">
        <v>10</v>
      </c>
      <c r="F11" s="17">
        <v>10</v>
      </c>
      <c r="G11" s="17">
        <v>7</v>
      </c>
      <c r="H11" s="17">
        <v>25</v>
      </c>
      <c r="I11" s="17">
        <f t="shared" si="0"/>
        <v>71</v>
      </c>
      <c r="J11" s="37">
        <f t="shared" si="1"/>
        <v>0.88749999999999996</v>
      </c>
      <c r="K11" s="60">
        <f t="shared" ref="K11:K15" si="8">J11*15</f>
        <v>13.3125</v>
      </c>
      <c r="L11" s="18">
        <v>10</v>
      </c>
      <c r="M11" s="17">
        <v>9</v>
      </c>
      <c r="N11" s="17">
        <v>20</v>
      </c>
      <c r="O11" s="17">
        <v>20</v>
      </c>
      <c r="P11" s="17">
        <v>37</v>
      </c>
      <c r="Q11" s="17">
        <f t="shared" si="2"/>
        <v>96</v>
      </c>
      <c r="R11" s="43">
        <f>Q11/100</f>
        <v>0.96</v>
      </c>
      <c r="S11" s="57">
        <f t="shared" ref="S11:S15" si="9">R11*20</f>
        <v>19.2</v>
      </c>
      <c r="T11" s="18">
        <v>25</v>
      </c>
      <c r="U11" s="17">
        <v>25</v>
      </c>
      <c r="V11" s="17">
        <f t="shared" si="3"/>
        <v>50</v>
      </c>
      <c r="W11" s="40">
        <f t="shared" si="4"/>
        <v>1</v>
      </c>
      <c r="X11" s="53">
        <f>W11*10</f>
        <v>10</v>
      </c>
      <c r="Y11" s="18">
        <v>100</v>
      </c>
      <c r="Z11" s="17">
        <f t="shared" si="5"/>
        <v>100</v>
      </c>
      <c r="AA11" s="37">
        <f t="shared" ref="AA11:AA15" si="10">Z11/100</f>
        <v>1</v>
      </c>
      <c r="AB11" s="49">
        <f>AA11*25</f>
        <v>25</v>
      </c>
      <c r="AC11" s="18">
        <v>49</v>
      </c>
      <c r="AD11" s="17">
        <f t="shared" si="6"/>
        <v>49</v>
      </c>
      <c r="AE11" s="37">
        <f t="shared" ref="AE11:AE15" si="11">AD11/50</f>
        <v>0.98</v>
      </c>
      <c r="AF11" s="49">
        <f t="shared" si="7"/>
        <v>29.4</v>
      </c>
      <c r="AG11" s="78">
        <f>SUM(K11,S11,X11,AB11,AF11)</f>
        <v>96.912499999999994</v>
      </c>
    </row>
    <row r="12" spans="1:38" ht="18.75" x14ac:dyDescent="0.3">
      <c r="A12" s="19" t="s">
        <v>9</v>
      </c>
      <c r="B12" s="20" t="s">
        <v>10</v>
      </c>
      <c r="C12" s="21">
        <v>9</v>
      </c>
      <c r="D12" s="22">
        <v>8</v>
      </c>
      <c r="E12" s="22">
        <v>10</v>
      </c>
      <c r="F12" s="22">
        <v>10</v>
      </c>
      <c r="G12" s="22">
        <v>8</v>
      </c>
      <c r="H12" s="22">
        <v>24</v>
      </c>
      <c r="I12" s="22">
        <f t="shared" si="0"/>
        <v>69</v>
      </c>
      <c r="J12" s="38">
        <f t="shared" si="1"/>
        <v>0.86250000000000004</v>
      </c>
      <c r="K12" s="61">
        <f t="shared" si="8"/>
        <v>12.9375</v>
      </c>
      <c r="L12" s="21">
        <v>10</v>
      </c>
      <c r="M12" s="22">
        <v>9</v>
      </c>
      <c r="N12" s="22">
        <v>20</v>
      </c>
      <c r="O12" s="22">
        <v>20</v>
      </c>
      <c r="P12" s="22">
        <v>39</v>
      </c>
      <c r="Q12" s="22">
        <f t="shared" si="2"/>
        <v>98</v>
      </c>
      <c r="R12" s="44">
        <f>Q12/100</f>
        <v>0.98</v>
      </c>
      <c r="S12" s="58">
        <f t="shared" si="9"/>
        <v>19.600000000000001</v>
      </c>
      <c r="T12" s="21">
        <v>25</v>
      </c>
      <c r="U12" s="22">
        <v>25</v>
      </c>
      <c r="V12" s="22">
        <f t="shared" si="3"/>
        <v>50</v>
      </c>
      <c r="W12" s="41">
        <f t="shared" si="4"/>
        <v>1</v>
      </c>
      <c r="X12" s="54">
        <f>W12*10</f>
        <v>10</v>
      </c>
      <c r="Y12" s="21">
        <v>100</v>
      </c>
      <c r="Z12" s="22">
        <f t="shared" si="5"/>
        <v>100</v>
      </c>
      <c r="AA12" s="38">
        <f t="shared" si="10"/>
        <v>1</v>
      </c>
      <c r="AB12" s="50">
        <f>AA12*25</f>
        <v>25</v>
      </c>
      <c r="AC12" s="21">
        <v>48</v>
      </c>
      <c r="AD12" s="22">
        <f t="shared" si="6"/>
        <v>48</v>
      </c>
      <c r="AE12" s="38">
        <f t="shared" si="11"/>
        <v>0.96</v>
      </c>
      <c r="AF12" s="50">
        <f t="shared" si="7"/>
        <v>28.799999999999997</v>
      </c>
      <c r="AG12" s="79">
        <f>SUM(K12,S12,X12,AB12,AF12)</f>
        <v>96.337499999999991</v>
      </c>
    </row>
    <row r="13" spans="1:38" ht="18.75" x14ac:dyDescent="0.3">
      <c r="A13" s="19" t="s">
        <v>11</v>
      </c>
      <c r="B13" s="20" t="s">
        <v>12</v>
      </c>
      <c r="C13" s="21">
        <v>9</v>
      </c>
      <c r="D13" s="22">
        <v>8</v>
      </c>
      <c r="E13" s="22">
        <v>9</v>
      </c>
      <c r="F13" s="22">
        <v>10</v>
      </c>
      <c r="G13" s="22">
        <v>8</v>
      </c>
      <c r="H13" s="22">
        <v>23</v>
      </c>
      <c r="I13" s="22">
        <f t="shared" si="0"/>
        <v>67</v>
      </c>
      <c r="J13" s="38">
        <f t="shared" si="1"/>
        <v>0.83750000000000002</v>
      </c>
      <c r="K13" s="61">
        <f t="shared" si="8"/>
        <v>12.5625</v>
      </c>
      <c r="L13" s="21">
        <v>10</v>
      </c>
      <c r="M13" s="22">
        <v>9</v>
      </c>
      <c r="N13" s="22">
        <v>20</v>
      </c>
      <c r="O13" s="22">
        <v>20</v>
      </c>
      <c r="P13" s="22">
        <v>40</v>
      </c>
      <c r="Q13" s="22">
        <f t="shared" si="2"/>
        <v>99</v>
      </c>
      <c r="R13" s="44">
        <f>Q13/100</f>
        <v>0.99</v>
      </c>
      <c r="S13" s="58">
        <f t="shared" si="9"/>
        <v>19.8</v>
      </c>
      <c r="T13" s="21">
        <v>25</v>
      </c>
      <c r="U13" s="22">
        <v>25</v>
      </c>
      <c r="V13" s="22">
        <f t="shared" si="3"/>
        <v>50</v>
      </c>
      <c r="W13" s="41">
        <f t="shared" si="4"/>
        <v>1</v>
      </c>
      <c r="X13" s="54">
        <f>W13*10</f>
        <v>10</v>
      </c>
      <c r="Y13" s="21">
        <v>98</v>
      </c>
      <c r="Z13" s="22">
        <f t="shared" si="5"/>
        <v>98</v>
      </c>
      <c r="AA13" s="38">
        <f t="shared" si="10"/>
        <v>0.98</v>
      </c>
      <c r="AB13" s="50">
        <f>AA13*25</f>
        <v>24.5</v>
      </c>
      <c r="AC13" s="21">
        <v>45</v>
      </c>
      <c r="AD13" s="22">
        <f t="shared" si="6"/>
        <v>45</v>
      </c>
      <c r="AE13" s="38">
        <f t="shared" si="11"/>
        <v>0.9</v>
      </c>
      <c r="AF13" s="50">
        <f t="shared" si="7"/>
        <v>27</v>
      </c>
      <c r="AG13" s="79">
        <f>SUM(K13,S13,X13,AB13,AF13)</f>
        <v>93.862499999999997</v>
      </c>
    </row>
    <row r="14" spans="1:38" ht="18.75" x14ac:dyDescent="0.3">
      <c r="A14" s="19" t="s">
        <v>13</v>
      </c>
      <c r="B14" s="20" t="s">
        <v>14</v>
      </c>
      <c r="C14" s="21">
        <v>8</v>
      </c>
      <c r="D14" s="22">
        <v>10</v>
      </c>
      <c r="E14" s="22">
        <v>9</v>
      </c>
      <c r="F14" s="22">
        <v>9</v>
      </c>
      <c r="G14" s="22">
        <v>10</v>
      </c>
      <c r="H14" s="22">
        <v>23</v>
      </c>
      <c r="I14" s="22">
        <f t="shared" si="0"/>
        <v>69</v>
      </c>
      <c r="J14" s="38">
        <f t="shared" si="1"/>
        <v>0.86250000000000004</v>
      </c>
      <c r="K14" s="61">
        <f t="shared" si="8"/>
        <v>12.9375</v>
      </c>
      <c r="L14" s="21">
        <v>10</v>
      </c>
      <c r="M14" s="22">
        <v>8</v>
      </c>
      <c r="N14" s="22">
        <v>20</v>
      </c>
      <c r="O14" s="22">
        <v>18</v>
      </c>
      <c r="P14" s="22">
        <v>40</v>
      </c>
      <c r="Q14" s="22">
        <f t="shared" si="2"/>
        <v>96</v>
      </c>
      <c r="R14" s="44">
        <f>Q14/100</f>
        <v>0.96</v>
      </c>
      <c r="S14" s="58">
        <f t="shared" si="9"/>
        <v>19.2</v>
      </c>
      <c r="T14" s="21">
        <v>25</v>
      </c>
      <c r="U14" s="22">
        <v>25</v>
      </c>
      <c r="V14" s="22">
        <f t="shared" si="3"/>
        <v>50</v>
      </c>
      <c r="W14" s="41">
        <f t="shared" si="4"/>
        <v>1</v>
      </c>
      <c r="X14" s="54">
        <f>W14*10</f>
        <v>10</v>
      </c>
      <c r="Y14" s="21">
        <v>98</v>
      </c>
      <c r="Z14" s="22">
        <f t="shared" si="5"/>
        <v>98</v>
      </c>
      <c r="AA14" s="38">
        <f t="shared" si="10"/>
        <v>0.98</v>
      </c>
      <c r="AB14" s="50">
        <f>AA14*25</f>
        <v>24.5</v>
      </c>
      <c r="AC14" s="21">
        <v>47</v>
      </c>
      <c r="AD14" s="22">
        <f t="shared" si="6"/>
        <v>47</v>
      </c>
      <c r="AE14" s="38">
        <f t="shared" si="11"/>
        <v>0.94</v>
      </c>
      <c r="AF14" s="50">
        <f t="shared" si="7"/>
        <v>28.2</v>
      </c>
      <c r="AG14" s="79">
        <f>SUM(K14,S14,X14,AB14,AF14)</f>
        <v>94.837500000000006</v>
      </c>
    </row>
    <row r="15" spans="1:38" ht="19.5" thickBot="1" x14ac:dyDescent="0.35">
      <c r="A15" s="23" t="s">
        <v>15</v>
      </c>
      <c r="B15" s="24" t="s">
        <v>16</v>
      </c>
      <c r="C15" s="25">
        <v>9</v>
      </c>
      <c r="D15" s="26">
        <v>8</v>
      </c>
      <c r="E15" s="26">
        <v>9</v>
      </c>
      <c r="F15" s="26">
        <v>9</v>
      </c>
      <c r="G15" s="26">
        <v>9</v>
      </c>
      <c r="H15" s="26">
        <v>22</v>
      </c>
      <c r="I15" s="26">
        <f t="shared" si="0"/>
        <v>66</v>
      </c>
      <c r="J15" s="39">
        <f t="shared" si="1"/>
        <v>0.82499999999999996</v>
      </c>
      <c r="K15" s="62">
        <f t="shared" si="8"/>
        <v>12.375</v>
      </c>
      <c r="L15" s="25">
        <v>10</v>
      </c>
      <c r="M15" s="26">
        <v>8</v>
      </c>
      <c r="N15" s="26">
        <v>19</v>
      </c>
      <c r="O15" s="26">
        <v>20</v>
      </c>
      <c r="P15" s="26">
        <v>40</v>
      </c>
      <c r="Q15" s="26">
        <f t="shared" si="2"/>
        <v>97</v>
      </c>
      <c r="R15" s="45">
        <f>Q15/100</f>
        <v>0.97</v>
      </c>
      <c r="S15" s="59">
        <f t="shared" si="9"/>
        <v>19.399999999999999</v>
      </c>
      <c r="T15" s="25">
        <v>25</v>
      </c>
      <c r="U15" s="26">
        <v>25</v>
      </c>
      <c r="V15" s="26">
        <f t="shared" si="3"/>
        <v>50</v>
      </c>
      <c r="W15" s="42">
        <f t="shared" si="4"/>
        <v>1</v>
      </c>
      <c r="X15" s="55">
        <f>W15*10</f>
        <v>10</v>
      </c>
      <c r="Y15" s="25">
        <v>99</v>
      </c>
      <c r="Z15" s="26">
        <f t="shared" si="5"/>
        <v>99</v>
      </c>
      <c r="AA15" s="39">
        <f t="shared" si="10"/>
        <v>0.99</v>
      </c>
      <c r="AB15" s="51">
        <f>AA15*25</f>
        <v>24.75</v>
      </c>
      <c r="AC15" s="25">
        <v>46</v>
      </c>
      <c r="AD15" s="26">
        <f t="shared" si="6"/>
        <v>46</v>
      </c>
      <c r="AE15" s="39">
        <f t="shared" si="11"/>
        <v>0.92</v>
      </c>
      <c r="AF15" s="51">
        <f t="shared" si="7"/>
        <v>27.6</v>
      </c>
      <c r="AG15" s="79">
        <f>SUM(K15,S15,X15,AB15,AF15)</f>
        <v>94.125</v>
      </c>
    </row>
    <row r="16" spans="1:38" x14ac:dyDescent="0.25">
      <c r="A16" s="5"/>
      <c r="B16" s="5"/>
      <c r="D16" s="5"/>
      <c r="E16" s="5"/>
      <c r="F16" s="5"/>
      <c r="G16" s="5"/>
      <c r="H16" s="5"/>
      <c r="I16" s="5"/>
      <c r="J16" s="5"/>
      <c r="K16" s="5"/>
      <c r="AI16" s="2"/>
    </row>
    <row r="17" spans="3:34" x14ac:dyDescent="0.25">
      <c r="N17" s="76"/>
      <c r="AH17" s="2"/>
    </row>
    <row r="18" spans="3:34" x14ac:dyDescent="0.25">
      <c r="J18" s="2"/>
    </row>
    <row r="19" spans="3:34" x14ac:dyDescent="0.25">
      <c r="J19" s="2"/>
      <c r="K19" s="2"/>
    </row>
    <row r="21" spans="3:34" x14ac:dyDescent="0.25">
      <c r="J21" s="2"/>
    </row>
    <row r="24" spans="3:34" x14ac:dyDescent="0.25">
      <c r="C24" s="2"/>
    </row>
    <row r="25" spans="3:34" ht="15.75" thickBot="1" x14ac:dyDescent="0.3"/>
    <row r="26" spans="3:34" x14ac:dyDescent="0.25">
      <c r="AC26" s="75"/>
    </row>
    <row r="27" spans="3:34" x14ac:dyDescent="0.25">
      <c r="J27" s="2"/>
    </row>
  </sheetData>
  <mergeCells count="1">
    <mergeCell ref="A10:B10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Tupas</dc:creator>
  <cp:lastModifiedBy>Student</cp:lastModifiedBy>
  <dcterms:created xsi:type="dcterms:W3CDTF">2012-10-02T09:37:23Z</dcterms:created>
  <dcterms:modified xsi:type="dcterms:W3CDTF">2012-10-04T02:13:51Z</dcterms:modified>
</cp:coreProperties>
</file>